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740" windowHeight="10740"/>
  </bookViews>
  <sheets>
    <sheet name="сентябрь 2021" sheetId="18" r:id="rId1"/>
  </sheets>
  <calcPr calcId="152511"/>
</workbook>
</file>

<file path=xl/calcChain.xml><?xml version="1.0" encoding="utf-8"?>
<calcChain xmlns="http://schemas.openxmlformats.org/spreadsheetml/2006/main">
  <c r="I7" i="18" l="1"/>
  <c r="E7" i="18"/>
  <c r="H7" i="18"/>
  <c r="D7" i="18" l="1"/>
  <c r="D8" i="18"/>
  <c r="D77" i="18" l="1"/>
  <c r="D76" i="18"/>
  <c r="F62" i="18" l="1"/>
  <c r="I75" i="18" l="1"/>
  <c r="H75" i="18"/>
  <c r="F75" i="18"/>
  <c r="E75" i="18"/>
  <c r="D75" i="18" l="1"/>
  <c r="D9" i="18"/>
  <c r="D10" i="18"/>
  <c r="D11" i="18"/>
  <c r="D12" i="18"/>
  <c r="D13" i="18"/>
  <c r="D14" i="18"/>
  <c r="D15" i="18"/>
  <c r="D16" i="18"/>
  <c r="D17" i="18"/>
  <c r="D19" i="18"/>
  <c r="D20" i="18"/>
  <c r="D21" i="18"/>
  <c r="D22" i="18"/>
  <c r="D23" i="18"/>
  <c r="D24" i="18"/>
  <c r="D25" i="18"/>
  <c r="D26" i="18"/>
  <c r="D27" i="18"/>
  <c r="D28" i="18"/>
  <c r="D29" i="18"/>
  <c r="D30" i="18"/>
  <c r="D31" i="18"/>
  <c r="D33" i="18"/>
  <c r="D34" i="18"/>
  <c r="D35" i="18"/>
  <c r="D36" i="18"/>
  <c r="D37" i="18"/>
  <c r="D38" i="18"/>
  <c r="D39" i="18"/>
  <c r="D40" i="18"/>
  <c r="D41" i="18"/>
  <c r="D42" i="18"/>
  <c r="D43" i="18"/>
  <c r="D44" i="18"/>
  <c r="D45" i="18"/>
  <c r="D46" i="18"/>
  <c r="D47" i="18"/>
  <c r="D48" i="18"/>
  <c r="D49" i="18"/>
  <c r="D50" i="18"/>
  <c r="D51" i="18"/>
  <c r="D52" i="18"/>
  <c r="D53" i="18"/>
  <c r="D54" i="18"/>
  <c r="D55" i="18"/>
  <c r="D56" i="18"/>
  <c r="D57" i="18"/>
  <c r="D58" i="18"/>
  <c r="D59" i="18"/>
  <c r="D60" i="18"/>
  <c r="D61" i="18"/>
  <c r="D63" i="18"/>
  <c r="D64" i="18"/>
  <c r="D65" i="18"/>
  <c r="D66" i="18"/>
  <c r="D68" i="18"/>
  <c r="D69" i="18"/>
  <c r="D70" i="18"/>
  <c r="D71" i="18"/>
  <c r="D72" i="18"/>
  <c r="D74" i="18"/>
  <c r="F32" i="18"/>
  <c r="G32" i="18"/>
  <c r="G7" i="18" s="1"/>
  <c r="I6" i="18" l="1"/>
  <c r="G6" i="18"/>
  <c r="I73" i="18"/>
  <c r="H73" i="18"/>
  <c r="I67" i="18"/>
  <c r="H67" i="18"/>
  <c r="I62" i="18"/>
  <c r="H62" i="18"/>
  <c r="H18" i="18"/>
  <c r="E73" i="18" l="1"/>
  <c r="F67" i="18"/>
  <c r="D67" i="18"/>
  <c r="F18" i="18"/>
  <c r="F7" i="18" s="1"/>
  <c r="D18" i="18"/>
  <c r="D73" i="18" l="1"/>
  <c r="D62" i="18"/>
  <c r="F6" i="18"/>
  <c r="D32" i="18" l="1"/>
  <c r="E6" i="18"/>
  <c r="D6" i="18" l="1"/>
  <c r="H6" i="18"/>
</calcChain>
</file>

<file path=xl/sharedStrings.xml><?xml version="1.0" encoding="utf-8"?>
<sst xmlns="http://schemas.openxmlformats.org/spreadsheetml/2006/main" count="86" uniqueCount="84">
  <si>
    <t>тыс.тенге</t>
  </si>
  <si>
    <t>Специфика</t>
  </si>
  <si>
    <t>Наименование расходов</t>
  </si>
  <si>
    <t>Всего</t>
  </si>
  <si>
    <t>в том числе</t>
  </si>
  <si>
    <t>ВСЕГО на финансовый год (003+035+067)</t>
  </si>
  <si>
    <t>Общеобразовательное обучение</t>
  </si>
  <si>
    <t xml:space="preserve">Оплата труда, всего </t>
  </si>
  <si>
    <t>Дополнительные денежные средства</t>
  </si>
  <si>
    <t xml:space="preserve">Компенсационные выплаты </t>
  </si>
  <si>
    <t xml:space="preserve">Социальный налог </t>
  </si>
  <si>
    <t>Социальные отчисления в Государственный фонд социального страхования</t>
  </si>
  <si>
    <t>Взносы на обязательное страхование</t>
  </si>
  <si>
    <t>Отчисления на обязательное социальное медицинское страхование</t>
  </si>
  <si>
    <t>Приобретение продуктов питания</t>
  </si>
  <si>
    <t>Приобретение мед.средств, в т.ч.:</t>
  </si>
  <si>
    <t>Приобретение топлива, ГСМ</t>
  </si>
  <si>
    <t>Приобретение прочих  запасов, в т.ч.:</t>
  </si>
  <si>
    <t xml:space="preserve">    - бланочная продукция (кл.журналы, табеля)</t>
  </si>
  <si>
    <t xml:space="preserve">    - канц.товары</t>
  </si>
  <si>
    <t xml:space="preserve">    - строит. материалы для тек.ремонта</t>
  </si>
  <si>
    <t xml:space="preserve">    -  спортивный инвентарь</t>
  </si>
  <si>
    <t xml:space="preserve">    - хоз.товары</t>
  </si>
  <si>
    <t>Оплата коммунальных услуг</t>
  </si>
  <si>
    <t>Оплата услуг связи</t>
  </si>
  <si>
    <t>Оплата транспортных услуг</t>
  </si>
  <si>
    <t>Оплата прочих услуг и работ в т.ч.:</t>
  </si>
  <si>
    <t xml:space="preserve">    - вывоз мусора</t>
  </si>
  <si>
    <t xml:space="preserve">    - обслуживание автоматической пожарной сигнализации (АПС - ОПС)</t>
  </si>
  <si>
    <t xml:space="preserve">   - обслуживание системы видеонаблюдения</t>
  </si>
  <si>
    <t xml:space="preserve">     - огнезащита чердачных помещений, заправка огнетушителей</t>
  </si>
  <si>
    <t xml:space="preserve">    - поверка приборов электроснабжения и оборудования пищеблока (весы, холодильное оборудование и т.д.)</t>
  </si>
  <si>
    <t xml:space="preserve">    - дезинфекция/ дератизация</t>
  </si>
  <si>
    <t xml:space="preserve">    - содержание и обслуживание орг.техники</t>
  </si>
  <si>
    <t xml:space="preserve">   - участие в семинарах, выставках</t>
  </si>
  <si>
    <t>Командировки и служебные разъезды внутри страны</t>
  </si>
  <si>
    <t>Командировки и служебные разъезды за пределы страны</t>
  </si>
  <si>
    <t>Затраты Фонда всеобщего обязательного среднего образования, в т.ч.:</t>
  </si>
  <si>
    <t>питание</t>
  </si>
  <si>
    <t>обмундирование</t>
  </si>
  <si>
    <t>лагерь</t>
  </si>
  <si>
    <t>Прочие текущие затраты</t>
  </si>
  <si>
    <t>налог на транспорт</t>
  </si>
  <si>
    <t>эмиссия</t>
  </si>
  <si>
    <t>внешкольные мероприятия</t>
  </si>
  <si>
    <t xml:space="preserve">    - автозапчасти</t>
  </si>
  <si>
    <t xml:space="preserve">    - жалюзи</t>
  </si>
  <si>
    <t xml:space="preserve">    - трубы металлические</t>
  </si>
  <si>
    <t xml:space="preserve">   - обследование воды</t>
  </si>
  <si>
    <t xml:space="preserve">    - тех.обсл. Сайта</t>
  </si>
  <si>
    <t xml:space="preserve">    - тех обсл водопровода и канализации</t>
  </si>
  <si>
    <t xml:space="preserve">    - тех обсл теплосчетчика</t>
  </si>
  <si>
    <t>военно полевой сбор</t>
  </si>
  <si>
    <t>тех осмотр автобуса</t>
  </si>
  <si>
    <t>Услуги по поверке средств измерений</t>
  </si>
  <si>
    <t xml:space="preserve">    - прочие </t>
  </si>
  <si>
    <t xml:space="preserve">    -  светодиодные лампы</t>
  </si>
  <si>
    <t>Приобретение машин, оборудования,  инструментов, производственного и хозяйственного инвентаря</t>
  </si>
  <si>
    <t>Прочие</t>
  </si>
  <si>
    <t>2021 год</t>
  </si>
  <si>
    <t xml:space="preserve">    - обслуживание программного обеспечения "Бюджетное финансирование" и "Тарификация"</t>
  </si>
  <si>
    <t>Услуги по сопровождению программного обеспечения «Конфигурация «Бюджет» на платформе «1С»</t>
  </si>
  <si>
    <t>261</t>
  </si>
  <si>
    <t>МБ 082015</t>
  </si>
  <si>
    <t>РБ 082011</t>
  </si>
  <si>
    <t>РБ 082045</t>
  </si>
  <si>
    <t>МБ 203015</t>
  </si>
  <si>
    <t>РБ 203011</t>
  </si>
  <si>
    <t>Капитальный ремонт помещений, зданий</t>
  </si>
  <si>
    <t xml:space="preserve"> Услуги автомобильного транспорта по перевозкам книги</t>
  </si>
  <si>
    <t xml:space="preserve"> Установка приборов тревожнойсигнализации</t>
  </si>
  <si>
    <t xml:space="preserve"> Изготовление стеклопакетов , подоконников и ручек</t>
  </si>
  <si>
    <t xml:space="preserve"> Работы по установке/монтажу/демонтажу оборудования и инструментов предназначенного для людей с ограниченными возможностями (инвалидов)</t>
  </si>
  <si>
    <t>Работы по пошиву стульчиков чехлы</t>
  </si>
  <si>
    <t xml:space="preserve"> Технический обслуживания и ремонт компьютеров</t>
  </si>
  <si>
    <t>Изготовление похвальный лист</t>
  </si>
  <si>
    <t>На проведение комплексной вневедомственной экспертизы по рабочему проекту "Капитальный ремонт здания казахской средней общеобразовательной школы №39 по ул.Бр.Жубановых 293А в г.Актобе, Актюбинской области" 30%</t>
  </si>
  <si>
    <t>Приобретение базовый набор LEGO MINDSTORMS Education EV3 5комплект, Ресурсный набор LEGO Mindstorms Education EV3 ,Комплект полей для робототехники ,Arduino UNO KIT 5 набор.</t>
  </si>
  <si>
    <t xml:space="preserve"> Приобретение спортивный костюм мальчиков и девочек для детей из малообеспеченных детей</t>
  </si>
  <si>
    <t xml:space="preserve"> Работы по изготовлению мебели</t>
  </si>
  <si>
    <t xml:space="preserve">  - замена картридж </t>
  </si>
  <si>
    <t xml:space="preserve">    - дезинфицирующий коврик</t>
  </si>
  <si>
    <t xml:space="preserve">Приобретение прочих основных средств </t>
  </si>
  <si>
    <t>Бюджет КГУ  "Казахская средняя общеобразовательная школа №39" ГУ Отдела образования города Актобе" за ноябрь  месяц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</si>
</sst>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#,##0.0"/>
    <numFmt numFmtId="165" formatCode="0.0"/>
    <numFmt numFmtId="166" formatCode="_-* #,##0.0_р_._-;\-* #,##0.0_р_._-;_-* &quot;-&quot;??_р_._-;_-@_-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color rgb="FF333333"/>
      <name val="Arial"/>
      <family val="2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rgb="FF333333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3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165" fontId="1" fillId="0" borderId="0" xfId="0" applyNumberFormat="1" applyFont="1" applyFill="1" applyAlignment="1">
      <alignment horizontal="center" vertical="center"/>
    </xf>
    <xf numFmtId="0" fontId="4" fillId="4" borderId="1" xfId="0" applyFont="1" applyFill="1" applyBorder="1" applyAlignment="1">
      <alignment vertical="top" wrapText="1"/>
    </xf>
    <xf numFmtId="0" fontId="5" fillId="0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vertical="center"/>
    </xf>
    <xf numFmtId="164" fontId="5" fillId="2" borderId="1" xfId="1" applyNumberFormat="1" applyFont="1" applyFill="1" applyBorder="1" applyAlignment="1">
      <alignment horizontal="center" vertical="center"/>
    </xf>
    <xf numFmtId="49" fontId="6" fillId="3" borderId="1" xfId="1" applyNumberFormat="1" applyFont="1" applyFill="1" applyBorder="1" applyAlignment="1">
      <alignment vertical="center"/>
    </xf>
    <xf numFmtId="49" fontId="6" fillId="3" borderId="1" xfId="1" applyNumberFormat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justify" vertical="center"/>
    </xf>
    <xf numFmtId="164" fontId="5" fillId="3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/>
    <xf numFmtId="0" fontId="5" fillId="0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vertical="center" wrapText="1"/>
    </xf>
    <xf numFmtId="165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164" fontId="5" fillId="0" borderId="1" xfId="1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3" fontId="5" fillId="0" borderId="1" xfId="1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vertical="center" wrapText="1"/>
    </xf>
    <xf numFmtId="166" fontId="5" fillId="0" borderId="1" xfId="2" applyNumberFormat="1" applyFont="1" applyFill="1" applyBorder="1" applyAlignment="1" applyProtection="1">
      <alignment horizontal="center" vertical="center"/>
      <protection locked="0"/>
    </xf>
    <xf numFmtId="0" fontId="7" fillId="0" borderId="1" xfId="1" applyFont="1" applyFill="1" applyBorder="1"/>
    <xf numFmtId="0" fontId="7" fillId="0" borderId="1" xfId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vertical="center" wrapText="1"/>
    </xf>
    <xf numFmtId="164" fontId="7" fillId="0" borderId="1" xfId="1" applyNumberFormat="1" applyFont="1" applyFill="1" applyBorder="1" applyAlignment="1" applyProtection="1">
      <alignment horizontal="center" vertical="center"/>
      <protection locked="0"/>
    </xf>
    <xf numFmtId="3" fontId="7" fillId="0" borderId="1" xfId="1" applyNumberFormat="1" applyFont="1" applyFill="1" applyBorder="1" applyAlignment="1" applyProtection="1">
      <alignment horizontal="center" vertical="center"/>
      <protection locked="0"/>
    </xf>
    <xf numFmtId="0" fontId="8" fillId="0" borderId="1" xfId="1" applyFont="1" applyFill="1" applyBorder="1" applyAlignment="1">
      <alignment wrapText="1"/>
    </xf>
    <xf numFmtId="164" fontId="5" fillId="0" borderId="1" xfId="1" applyNumberFormat="1" applyFont="1" applyFill="1" applyBorder="1" applyAlignment="1">
      <alignment horizontal="center" vertical="center"/>
    </xf>
    <xf numFmtId="3" fontId="5" fillId="0" borderId="1" xfId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 applyProtection="1">
      <alignment horizontal="center" vertical="center"/>
    </xf>
    <xf numFmtId="0" fontId="8" fillId="0" borderId="2" xfId="1" applyFont="1" applyFill="1" applyBorder="1" applyAlignment="1">
      <alignment vertical="center" wrapText="1"/>
    </xf>
    <xf numFmtId="0" fontId="7" fillId="0" borderId="4" xfId="1" applyFont="1" applyFill="1" applyBorder="1" applyAlignment="1">
      <alignment horizontal="center" vertical="center"/>
    </xf>
    <xf numFmtId="165" fontId="5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8" fillId="0" borderId="3" xfId="1" applyFont="1" applyFill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3" fontId="5" fillId="0" borderId="1" xfId="1" applyNumberFormat="1" applyFont="1" applyFill="1" applyBorder="1" applyAlignment="1" applyProtection="1">
      <alignment horizontal="center" vertical="center"/>
    </xf>
    <xf numFmtId="166" fontId="7" fillId="0" borderId="1" xfId="2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textRotation="90"/>
    </xf>
    <xf numFmtId="0" fontId="5" fillId="0" borderId="1" xfId="1" applyFont="1" applyFill="1" applyBorder="1" applyAlignment="1">
      <alignment horizontal="center" vertical="center"/>
    </xf>
    <xf numFmtId="165" fontId="5" fillId="0" borderId="3" xfId="1" applyNumberFormat="1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3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7"/>
  <sheetViews>
    <sheetView tabSelected="1" topLeftCell="A69" zoomScale="115" zoomScaleNormal="115" workbookViewId="0">
      <selection activeCell="S82" sqref="S82"/>
    </sheetView>
  </sheetViews>
  <sheetFormatPr defaultRowHeight="15" x14ac:dyDescent="0.25"/>
  <cols>
    <col min="1" max="1" width="4.7109375" customWidth="1"/>
    <col min="2" max="2" width="6.28515625" customWidth="1"/>
    <col min="3" max="3" width="54.42578125" customWidth="1"/>
    <col min="4" max="4" width="12.42578125" customWidth="1"/>
    <col min="5" max="5" width="13.28515625" customWidth="1"/>
    <col min="6" max="6" width="11.7109375" customWidth="1"/>
    <col min="7" max="7" width="12.42578125" customWidth="1"/>
    <col min="8" max="8" width="13" customWidth="1"/>
    <col min="9" max="9" width="12" customWidth="1"/>
  </cols>
  <sheetData>
    <row r="1" spans="1:9" ht="37.5" customHeight="1" x14ac:dyDescent="0.25">
      <c r="A1" s="38" t="s">
        <v>83</v>
      </c>
      <c r="B1" s="38"/>
      <c r="C1" s="38"/>
      <c r="D1" s="38"/>
      <c r="E1" s="38"/>
      <c r="F1" s="38"/>
      <c r="G1" s="38"/>
      <c r="H1" s="38"/>
    </row>
    <row r="2" spans="1:9" ht="40.5" hidden="1" customHeight="1" x14ac:dyDescent="0.25">
      <c r="A2" s="1"/>
      <c r="B2" s="1"/>
      <c r="C2" s="2"/>
      <c r="D2" s="3"/>
      <c r="E2" s="1"/>
      <c r="F2" s="1" t="s">
        <v>0</v>
      </c>
      <c r="G2" s="1"/>
      <c r="H2" s="1"/>
      <c r="I2" s="1" t="s">
        <v>0</v>
      </c>
    </row>
    <row r="3" spans="1:9" x14ac:dyDescent="0.25">
      <c r="A3" s="39"/>
      <c r="B3" s="39" t="s">
        <v>1</v>
      </c>
      <c r="C3" s="40" t="s">
        <v>2</v>
      </c>
      <c r="D3" s="43" t="s">
        <v>59</v>
      </c>
      <c r="E3" s="44"/>
      <c r="F3" s="44"/>
      <c r="G3" s="44"/>
      <c r="H3" s="44"/>
      <c r="I3" s="45"/>
    </row>
    <row r="4" spans="1:9" x14ac:dyDescent="0.25">
      <c r="A4" s="39"/>
      <c r="B4" s="39"/>
      <c r="C4" s="40"/>
      <c r="D4" s="41" t="s">
        <v>3</v>
      </c>
      <c r="E4" s="43" t="s">
        <v>4</v>
      </c>
      <c r="F4" s="44"/>
      <c r="G4" s="44"/>
      <c r="H4" s="44"/>
      <c r="I4" s="45"/>
    </row>
    <row r="5" spans="1:9" ht="40.5" customHeight="1" x14ac:dyDescent="0.25">
      <c r="A5" s="39"/>
      <c r="B5" s="39"/>
      <c r="C5" s="40"/>
      <c r="D5" s="42"/>
      <c r="E5" s="5" t="s">
        <v>63</v>
      </c>
      <c r="F5" s="5" t="s">
        <v>64</v>
      </c>
      <c r="G5" s="5" t="s">
        <v>65</v>
      </c>
      <c r="H5" s="5" t="s">
        <v>66</v>
      </c>
      <c r="I5" s="5" t="s">
        <v>67</v>
      </c>
    </row>
    <row r="6" spans="1:9" x14ac:dyDescent="0.25">
      <c r="A6" s="6" t="s">
        <v>5</v>
      </c>
      <c r="B6" s="6"/>
      <c r="C6" s="6"/>
      <c r="D6" s="7">
        <f t="shared" ref="D6:I6" si="0">D7</f>
        <v>11085</v>
      </c>
      <c r="E6" s="7">
        <f t="shared" si="0"/>
        <v>5787</v>
      </c>
      <c r="F6" s="7">
        <f t="shared" si="0"/>
        <v>3758</v>
      </c>
      <c r="G6" s="7">
        <f t="shared" si="0"/>
        <v>660</v>
      </c>
      <c r="H6" s="7">
        <f t="shared" si="0"/>
        <v>880</v>
      </c>
      <c r="I6" s="7">
        <f t="shared" si="0"/>
        <v>0</v>
      </c>
    </row>
    <row r="7" spans="1:9" ht="24.75" customHeight="1" x14ac:dyDescent="0.25">
      <c r="A7" s="8" t="s">
        <v>62</v>
      </c>
      <c r="B7" s="9"/>
      <c r="C7" s="10" t="s">
        <v>6</v>
      </c>
      <c r="D7" s="11">
        <f>E7+F7+G7+H7+I7</f>
        <v>11085</v>
      </c>
      <c r="E7" s="11">
        <f>E8+E9+E10+E11+E12+E13+E14+E15+E16+E17+E18+E29+E30+E31+E32+E60+E61+E62+E67+E75+E77</f>
        <v>5787</v>
      </c>
      <c r="F7" s="11">
        <f>F8+F9+F10+F11+F12+F13+F14+F15+F16+F17+F18+F29+F30+F31+F32+F60+F61+F62+F67+F75+F73</f>
        <v>3758</v>
      </c>
      <c r="G7" s="11">
        <f>G8+G9+G10+G11+G12+G13+G14+G15+G16+G17+G18+G29+G30+G31+G32+G60+G61+G62+G67+G75</f>
        <v>660</v>
      </c>
      <c r="H7" s="11">
        <f>H8+H9+H10+H11+H12+H13+H14+H15+H16+H17+H18+H19+H20+H21+H22+H23+H24+H25+H26+H27+H28+H29+H30+H31+H32+H33+H34+H35+H36+H37+H38+H39+H40+H41+H42+H43+H44+H45+H46+H47+H48+H49+H50+H51+H52+H53+H54+H55+H56+H57+H58+H59+H60+H61+H62+H63+H64+H65+H66+H67+H68+H69+H70+H71+H72+H73+H74+H75+H76+H77</f>
        <v>880</v>
      </c>
      <c r="I7" s="11">
        <f>I8+I9+I10+I11+I12+I13+I14+I15+I16+I17+I18+I29+I30+I31+I32++I60+I61+I62+I67+I73+I75+I77</f>
        <v>0</v>
      </c>
    </row>
    <row r="8" spans="1:9" ht="21" customHeight="1" x14ac:dyDescent="0.25">
      <c r="A8" s="12"/>
      <c r="B8" s="13">
        <v>111</v>
      </c>
      <c r="C8" s="14" t="s">
        <v>7</v>
      </c>
      <c r="D8" s="15">
        <f>E8+F8+G8+H8+I8</f>
        <v>3999</v>
      </c>
      <c r="E8" s="16">
        <v>0</v>
      </c>
      <c r="F8" s="16">
        <v>3399</v>
      </c>
      <c r="G8" s="16">
        <v>600</v>
      </c>
      <c r="H8" s="16">
        <v>0</v>
      </c>
      <c r="I8" s="16">
        <v>0</v>
      </c>
    </row>
    <row r="9" spans="1:9" ht="19.5" customHeight="1" x14ac:dyDescent="0.25">
      <c r="A9" s="12"/>
      <c r="B9" s="13">
        <v>112</v>
      </c>
      <c r="C9" s="14" t="s">
        <v>8</v>
      </c>
      <c r="D9" s="15">
        <f t="shared" ref="D9:D72" si="1">E9+H9+F9+I9+G9</f>
        <v>0</v>
      </c>
      <c r="E9" s="16">
        <v>0</v>
      </c>
      <c r="F9" s="16">
        <v>0</v>
      </c>
      <c r="G9" s="16"/>
      <c r="H9" s="16"/>
      <c r="I9" s="16">
        <v>0</v>
      </c>
    </row>
    <row r="10" spans="1:9" ht="21" customHeight="1" x14ac:dyDescent="0.25">
      <c r="A10" s="12"/>
      <c r="B10" s="13">
        <v>113</v>
      </c>
      <c r="C10" s="14" t="s">
        <v>9</v>
      </c>
      <c r="D10" s="15">
        <f t="shared" si="1"/>
        <v>0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</row>
    <row r="11" spans="1:9" ht="15.75" customHeight="1" x14ac:dyDescent="0.25">
      <c r="A11" s="12"/>
      <c r="B11" s="13">
        <v>121</v>
      </c>
      <c r="C11" s="14" t="s">
        <v>10</v>
      </c>
      <c r="D11" s="15">
        <f t="shared" si="1"/>
        <v>213</v>
      </c>
      <c r="E11" s="16">
        <v>0</v>
      </c>
      <c r="F11" s="16">
        <v>183</v>
      </c>
      <c r="G11" s="16">
        <v>30</v>
      </c>
      <c r="H11" s="16">
        <v>0</v>
      </c>
      <c r="I11" s="16">
        <v>0</v>
      </c>
    </row>
    <row r="12" spans="1:9" ht="24" customHeight="1" x14ac:dyDescent="0.25">
      <c r="A12" s="12"/>
      <c r="B12" s="13">
        <v>122</v>
      </c>
      <c r="C12" s="14" t="s">
        <v>11</v>
      </c>
      <c r="D12" s="15">
        <f t="shared" si="1"/>
        <v>738</v>
      </c>
      <c r="E12" s="16">
        <v>0</v>
      </c>
      <c r="F12" s="16">
        <v>108</v>
      </c>
      <c r="G12" s="16">
        <v>20</v>
      </c>
      <c r="H12" s="16">
        <v>610</v>
      </c>
      <c r="I12" s="16">
        <v>0</v>
      </c>
    </row>
    <row r="13" spans="1:9" ht="22.5" customHeight="1" x14ac:dyDescent="0.25">
      <c r="A13" s="12"/>
      <c r="B13" s="13">
        <v>123</v>
      </c>
      <c r="C13" s="14" t="s">
        <v>12</v>
      </c>
      <c r="D13" s="15">
        <f t="shared" si="1"/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</row>
    <row r="14" spans="1:9" ht="32.25" customHeight="1" x14ac:dyDescent="0.25">
      <c r="A14" s="12"/>
      <c r="B14" s="13">
        <v>124</v>
      </c>
      <c r="C14" s="14" t="s">
        <v>13</v>
      </c>
      <c r="D14" s="15">
        <f t="shared" si="1"/>
        <v>348</v>
      </c>
      <c r="E14" s="16">
        <v>0</v>
      </c>
      <c r="F14" s="16">
        <v>68</v>
      </c>
      <c r="G14" s="16">
        <v>10</v>
      </c>
      <c r="H14" s="16">
        <v>270</v>
      </c>
      <c r="I14" s="16">
        <v>0</v>
      </c>
    </row>
    <row r="15" spans="1:9" x14ac:dyDescent="0.25">
      <c r="A15" s="12"/>
      <c r="B15" s="17">
        <v>141</v>
      </c>
      <c r="C15" s="18" t="s">
        <v>14</v>
      </c>
      <c r="D15" s="15">
        <f t="shared" si="1"/>
        <v>0</v>
      </c>
      <c r="E15" s="16">
        <v>0</v>
      </c>
      <c r="F15" s="19"/>
      <c r="G15" s="19"/>
      <c r="H15" s="16">
        <v>0</v>
      </c>
      <c r="I15" s="19"/>
    </row>
    <row r="16" spans="1:9" ht="17.25" customHeight="1" x14ac:dyDescent="0.25">
      <c r="A16" s="12"/>
      <c r="B16" s="17">
        <v>142</v>
      </c>
      <c r="C16" s="20" t="s">
        <v>15</v>
      </c>
      <c r="D16" s="15">
        <f t="shared" si="1"/>
        <v>0</v>
      </c>
      <c r="E16" s="16">
        <v>0</v>
      </c>
      <c r="F16" s="19"/>
      <c r="G16" s="19"/>
      <c r="H16" s="16">
        <v>0</v>
      </c>
      <c r="I16" s="19"/>
    </row>
    <row r="17" spans="1:9" ht="18" customHeight="1" x14ac:dyDescent="0.25">
      <c r="A17" s="12"/>
      <c r="B17" s="13">
        <v>144</v>
      </c>
      <c r="C17" s="14" t="s">
        <v>16</v>
      </c>
      <c r="D17" s="15">
        <f t="shared" si="1"/>
        <v>0</v>
      </c>
      <c r="E17" s="16">
        <v>0</v>
      </c>
      <c r="F17" s="19"/>
      <c r="G17" s="19"/>
      <c r="H17" s="16">
        <v>0</v>
      </c>
      <c r="I17" s="19"/>
    </row>
    <row r="18" spans="1:9" ht="19.5" customHeight="1" x14ac:dyDescent="0.25">
      <c r="A18" s="12"/>
      <c r="B18" s="13">
        <v>149</v>
      </c>
      <c r="C18" s="14" t="s">
        <v>17</v>
      </c>
      <c r="D18" s="15">
        <f t="shared" si="1"/>
        <v>177</v>
      </c>
      <c r="E18" s="16">
        <v>177</v>
      </c>
      <c r="F18" s="21">
        <f>SUM(F19:F28)</f>
        <v>0</v>
      </c>
      <c r="G18" s="21"/>
      <c r="H18" s="16">
        <f>SUM(H19:H28)</f>
        <v>0</v>
      </c>
      <c r="I18" s="21">
        <v>0</v>
      </c>
    </row>
    <row r="19" spans="1:9" ht="15" customHeight="1" x14ac:dyDescent="0.25">
      <c r="A19" s="22"/>
      <c r="B19" s="23"/>
      <c r="C19" s="24" t="s">
        <v>18</v>
      </c>
      <c r="D19" s="15">
        <f t="shared" si="1"/>
        <v>0</v>
      </c>
      <c r="E19" s="25">
        <v>0</v>
      </c>
      <c r="F19" s="26"/>
      <c r="G19" s="26"/>
      <c r="H19" s="25">
        <v>0</v>
      </c>
      <c r="I19" s="26"/>
    </row>
    <row r="20" spans="1:9" ht="13.5" customHeight="1" x14ac:dyDescent="0.25">
      <c r="A20" s="22"/>
      <c r="B20" s="23"/>
      <c r="C20" s="24" t="s">
        <v>47</v>
      </c>
      <c r="D20" s="15">
        <f t="shared" si="1"/>
        <v>0</v>
      </c>
      <c r="E20" s="25">
        <v>0</v>
      </c>
      <c r="F20" s="26"/>
      <c r="G20" s="26"/>
      <c r="H20" s="25">
        <v>0</v>
      </c>
      <c r="I20" s="26">
        <v>0</v>
      </c>
    </row>
    <row r="21" spans="1:9" ht="16.5" customHeight="1" x14ac:dyDescent="0.25">
      <c r="A21" s="22"/>
      <c r="B21" s="23"/>
      <c r="C21" s="24" t="s">
        <v>19</v>
      </c>
      <c r="D21" s="15">
        <f t="shared" si="1"/>
        <v>0</v>
      </c>
      <c r="E21" s="25">
        <v>0</v>
      </c>
      <c r="F21" s="26"/>
      <c r="G21" s="26"/>
      <c r="H21" s="25">
        <v>0</v>
      </c>
      <c r="I21" s="26">
        <v>0</v>
      </c>
    </row>
    <row r="22" spans="1:9" ht="18.75" customHeight="1" x14ac:dyDescent="0.25">
      <c r="A22" s="22"/>
      <c r="B22" s="23"/>
      <c r="C22" s="24" t="s">
        <v>56</v>
      </c>
      <c r="D22" s="15">
        <f t="shared" si="1"/>
        <v>0</v>
      </c>
      <c r="E22" s="25">
        <v>0</v>
      </c>
      <c r="F22" s="25"/>
      <c r="G22" s="25"/>
      <c r="H22" s="25">
        <v>0</v>
      </c>
      <c r="I22" s="25"/>
    </row>
    <row r="23" spans="1:9" ht="18.75" customHeight="1" x14ac:dyDescent="0.25">
      <c r="A23" s="22"/>
      <c r="B23" s="23"/>
      <c r="C23" s="24" t="s">
        <v>20</v>
      </c>
      <c r="D23" s="15">
        <f t="shared" si="1"/>
        <v>0</v>
      </c>
      <c r="E23" s="25">
        <v>0</v>
      </c>
      <c r="F23" s="25"/>
      <c r="G23" s="25"/>
      <c r="H23" s="25">
        <v>0</v>
      </c>
      <c r="I23" s="25">
        <v>0</v>
      </c>
    </row>
    <row r="24" spans="1:9" ht="16.5" customHeight="1" x14ac:dyDescent="0.25">
      <c r="A24" s="22"/>
      <c r="B24" s="23"/>
      <c r="C24" s="24" t="s">
        <v>21</v>
      </c>
      <c r="D24" s="15">
        <f t="shared" si="1"/>
        <v>0</v>
      </c>
      <c r="E24" s="25">
        <v>0</v>
      </c>
      <c r="F24" s="26"/>
      <c r="G24" s="26"/>
      <c r="H24" s="25">
        <v>0</v>
      </c>
      <c r="I24" s="26"/>
    </row>
    <row r="25" spans="1:9" ht="14.25" customHeight="1" x14ac:dyDescent="0.25">
      <c r="A25" s="22"/>
      <c r="B25" s="27"/>
      <c r="C25" s="24" t="s">
        <v>46</v>
      </c>
      <c r="D25" s="15">
        <f t="shared" si="1"/>
        <v>0</v>
      </c>
      <c r="E25" s="25">
        <v>0</v>
      </c>
      <c r="F25" s="26"/>
      <c r="G25" s="26"/>
      <c r="H25" s="25">
        <v>0</v>
      </c>
      <c r="I25" s="26">
        <v>0</v>
      </c>
    </row>
    <row r="26" spans="1:9" ht="15" customHeight="1" x14ac:dyDescent="0.25">
      <c r="A26" s="22"/>
      <c r="B26" s="23"/>
      <c r="C26" s="24" t="s">
        <v>22</v>
      </c>
      <c r="D26" s="15">
        <f t="shared" si="1"/>
        <v>0</v>
      </c>
      <c r="E26" s="25">
        <v>0</v>
      </c>
      <c r="F26" s="25"/>
      <c r="G26" s="25"/>
      <c r="H26" s="25">
        <v>0</v>
      </c>
      <c r="I26" s="25">
        <v>0</v>
      </c>
    </row>
    <row r="27" spans="1:9" ht="13.5" customHeight="1" x14ac:dyDescent="0.25">
      <c r="A27" s="22"/>
      <c r="B27" s="23"/>
      <c r="C27" s="24" t="s">
        <v>45</v>
      </c>
      <c r="D27" s="15">
        <f t="shared" si="1"/>
        <v>0</v>
      </c>
      <c r="E27" s="25">
        <v>0</v>
      </c>
      <c r="F27" s="26"/>
      <c r="G27" s="26"/>
      <c r="H27" s="25">
        <v>0</v>
      </c>
      <c r="I27" s="26"/>
    </row>
    <row r="28" spans="1:9" ht="15.75" customHeight="1" x14ac:dyDescent="0.25">
      <c r="A28" s="22"/>
      <c r="B28" s="23"/>
      <c r="C28" s="24" t="s">
        <v>55</v>
      </c>
      <c r="D28" s="15">
        <f t="shared" si="1"/>
        <v>0</v>
      </c>
      <c r="E28" s="25">
        <v>0</v>
      </c>
      <c r="F28" s="25"/>
      <c r="G28" s="25"/>
      <c r="H28" s="25">
        <v>0</v>
      </c>
      <c r="I28" s="25">
        <v>0</v>
      </c>
    </row>
    <row r="29" spans="1:9" ht="14.25" customHeight="1" x14ac:dyDescent="0.25">
      <c r="A29" s="12"/>
      <c r="B29" s="13">
        <v>151</v>
      </c>
      <c r="C29" s="14" t="s">
        <v>23</v>
      </c>
      <c r="D29" s="15">
        <f t="shared" si="1"/>
        <v>5600</v>
      </c>
      <c r="E29" s="16">
        <v>5600</v>
      </c>
      <c r="F29" s="16">
        <v>0</v>
      </c>
      <c r="G29" s="16"/>
      <c r="H29" s="16">
        <v>0</v>
      </c>
      <c r="I29" s="16">
        <v>0</v>
      </c>
    </row>
    <row r="30" spans="1:9" ht="14.25" customHeight="1" x14ac:dyDescent="0.25">
      <c r="A30" s="12"/>
      <c r="B30" s="13">
        <v>152</v>
      </c>
      <c r="C30" s="14" t="s">
        <v>24</v>
      </c>
      <c r="D30" s="15">
        <f t="shared" si="1"/>
        <v>0</v>
      </c>
      <c r="E30" s="28">
        <v>0</v>
      </c>
      <c r="F30" s="13"/>
      <c r="G30" s="13"/>
      <c r="H30" s="28">
        <v>0</v>
      </c>
      <c r="I30" s="13"/>
    </row>
    <row r="31" spans="1:9" ht="15.75" customHeight="1" x14ac:dyDescent="0.25">
      <c r="A31" s="12"/>
      <c r="B31" s="13">
        <v>153</v>
      </c>
      <c r="C31" s="14" t="s">
        <v>25</v>
      </c>
      <c r="D31" s="15">
        <f t="shared" si="1"/>
        <v>0</v>
      </c>
      <c r="E31" s="28">
        <v>0</v>
      </c>
      <c r="F31" s="29"/>
      <c r="G31" s="29"/>
      <c r="H31" s="28">
        <v>0</v>
      </c>
      <c r="I31" s="29"/>
    </row>
    <row r="32" spans="1:9" ht="15" customHeight="1" x14ac:dyDescent="0.25">
      <c r="A32" s="12"/>
      <c r="B32" s="13">
        <v>159</v>
      </c>
      <c r="C32" s="14" t="s">
        <v>26</v>
      </c>
      <c r="D32" s="15">
        <f t="shared" si="1"/>
        <v>0</v>
      </c>
      <c r="E32" s="30">
        <v>0</v>
      </c>
      <c r="F32" s="30">
        <f t="shared" ref="F32:G32" si="2">SUM(F33:F59)</f>
        <v>0</v>
      </c>
      <c r="G32" s="30">
        <f t="shared" si="2"/>
        <v>0</v>
      </c>
      <c r="H32" s="30"/>
      <c r="I32" s="30">
        <v>0</v>
      </c>
    </row>
    <row r="33" spans="1:9" ht="15.75" customHeight="1" x14ac:dyDescent="0.25">
      <c r="A33" s="22"/>
      <c r="B33" s="23"/>
      <c r="C33" s="24" t="s">
        <v>74</v>
      </c>
      <c r="D33" s="15">
        <f t="shared" si="1"/>
        <v>0</v>
      </c>
      <c r="E33" s="25">
        <v>0</v>
      </c>
      <c r="F33" s="26"/>
      <c r="G33" s="26"/>
      <c r="H33" s="25">
        <v>0</v>
      </c>
      <c r="I33" s="26">
        <v>0</v>
      </c>
    </row>
    <row r="34" spans="1:9" ht="12.75" customHeight="1" x14ac:dyDescent="0.25">
      <c r="A34" s="22"/>
      <c r="B34" s="23"/>
      <c r="C34" s="31" t="s">
        <v>27</v>
      </c>
      <c r="D34" s="15">
        <f t="shared" si="1"/>
        <v>0</v>
      </c>
      <c r="E34" s="25">
        <v>0</v>
      </c>
      <c r="F34" s="26"/>
      <c r="G34" s="26"/>
      <c r="H34" s="25">
        <v>0</v>
      </c>
      <c r="I34" s="26"/>
    </row>
    <row r="35" spans="1:9" ht="15.75" customHeight="1" x14ac:dyDescent="0.25">
      <c r="A35" s="22"/>
      <c r="B35" s="32"/>
      <c r="C35" s="4" t="s">
        <v>75</v>
      </c>
      <c r="D35" s="33">
        <f t="shared" si="1"/>
        <v>0</v>
      </c>
      <c r="E35" s="25">
        <v>0</v>
      </c>
      <c r="F35" s="26"/>
      <c r="G35" s="26"/>
      <c r="H35" s="25">
        <v>0</v>
      </c>
      <c r="I35" s="26">
        <v>0</v>
      </c>
    </row>
    <row r="36" spans="1:9" ht="18.75" customHeight="1" x14ac:dyDescent="0.25">
      <c r="A36" s="22"/>
      <c r="B36" s="23"/>
      <c r="C36" s="34" t="s">
        <v>81</v>
      </c>
      <c r="D36" s="15">
        <f t="shared" si="1"/>
        <v>0</v>
      </c>
      <c r="E36" s="25"/>
      <c r="F36" s="25"/>
      <c r="G36" s="25"/>
      <c r="H36" s="16">
        <v>0</v>
      </c>
      <c r="I36" s="25"/>
    </row>
    <row r="37" spans="1:9" ht="24" customHeight="1" x14ac:dyDescent="0.25">
      <c r="A37" s="22"/>
      <c r="B37" s="23"/>
      <c r="C37" s="24" t="s">
        <v>79</v>
      </c>
      <c r="D37" s="15">
        <f t="shared" si="1"/>
        <v>0</v>
      </c>
      <c r="E37" s="25">
        <v>0</v>
      </c>
      <c r="F37" s="26"/>
      <c r="G37" s="26"/>
      <c r="H37" s="25">
        <v>0</v>
      </c>
      <c r="I37" s="25">
        <v>0</v>
      </c>
    </row>
    <row r="38" spans="1:9" ht="18" customHeight="1" x14ac:dyDescent="0.25">
      <c r="A38" s="22"/>
      <c r="B38" s="23"/>
      <c r="C38" s="24" t="s">
        <v>71</v>
      </c>
      <c r="D38" s="15">
        <f t="shared" si="1"/>
        <v>0</v>
      </c>
      <c r="E38" s="25"/>
      <c r="F38" s="26"/>
      <c r="G38" s="26"/>
      <c r="H38" s="25"/>
      <c r="I38" s="26">
        <v>0</v>
      </c>
    </row>
    <row r="39" spans="1:9" ht="24" customHeight="1" x14ac:dyDescent="0.25">
      <c r="A39" s="22"/>
      <c r="B39" s="23"/>
      <c r="C39" s="24" t="s">
        <v>28</v>
      </c>
      <c r="D39" s="15">
        <f t="shared" si="1"/>
        <v>0</v>
      </c>
      <c r="E39" s="25"/>
      <c r="F39" s="26"/>
      <c r="G39" s="26"/>
      <c r="H39" s="25">
        <v>0</v>
      </c>
      <c r="I39" s="26"/>
    </row>
    <row r="40" spans="1:9" ht="13.5" customHeight="1" x14ac:dyDescent="0.25">
      <c r="A40" s="22"/>
      <c r="B40" s="23"/>
      <c r="C40" s="24" t="s">
        <v>48</v>
      </c>
      <c r="D40" s="15">
        <f t="shared" si="1"/>
        <v>0</v>
      </c>
      <c r="E40" s="25"/>
      <c r="F40" s="26"/>
      <c r="G40" s="26"/>
      <c r="H40" s="25"/>
      <c r="I40" s="26"/>
    </row>
    <row r="41" spans="1:9" ht="17.25" customHeight="1" x14ac:dyDescent="0.25">
      <c r="A41" s="22"/>
      <c r="B41" s="23"/>
      <c r="C41" s="24" t="s">
        <v>29</v>
      </c>
      <c r="D41" s="15">
        <f t="shared" si="1"/>
        <v>0</v>
      </c>
      <c r="E41" s="25"/>
      <c r="F41" s="26"/>
      <c r="G41" s="26"/>
      <c r="H41" s="25">
        <v>0</v>
      </c>
      <c r="I41" s="26"/>
    </row>
    <row r="42" spans="1:9" ht="17.25" customHeight="1" x14ac:dyDescent="0.25">
      <c r="A42" s="22"/>
      <c r="B42" s="23"/>
      <c r="C42" s="24" t="s">
        <v>70</v>
      </c>
      <c r="D42" s="15">
        <f t="shared" si="1"/>
        <v>0</v>
      </c>
      <c r="E42" s="25">
        <v>0</v>
      </c>
      <c r="F42" s="26"/>
      <c r="G42" s="26"/>
      <c r="H42" s="25"/>
      <c r="I42" s="26"/>
    </row>
    <row r="43" spans="1:9" ht="24" customHeight="1" x14ac:dyDescent="0.25">
      <c r="A43" s="22"/>
      <c r="B43" s="23"/>
      <c r="C43" s="24" t="s">
        <v>30</v>
      </c>
      <c r="D43" s="15">
        <f t="shared" si="1"/>
        <v>0</v>
      </c>
      <c r="E43" s="25"/>
      <c r="F43" s="26"/>
      <c r="G43" s="26"/>
      <c r="H43" s="25"/>
      <c r="I43" s="26"/>
    </row>
    <row r="44" spans="1:9" ht="16.5" customHeight="1" x14ac:dyDescent="0.25">
      <c r="A44" s="22"/>
      <c r="B44" s="23"/>
      <c r="C44" s="24" t="s">
        <v>50</v>
      </c>
      <c r="D44" s="15">
        <f t="shared" si="1"/>
        <v>0</v>
      </c>
      <c r="E44" s="25">
        <v>0</v>
      </c>
      <c r="F44" s="26"/>
      <c r="G44" s="26"/>
      <c r="H44" s="25">
        <v>0</v>
      </c>
      <c r="I44" s="26"/>
    </row>
    <row r="45" spans="1:9" ht="29.25" customHeight="1" x14ac:dyDescent="0.25">
      <c r="A45" s="22"/>
      <c r="B45" s="23"/>
      <c r="C45" s="24" t="s">
        <v>60</v>
      </c>
      <c r="D45" s="15">
        <f t="shared" si="1"/>
        <v>0</v>
      </c>
      <c r="E45" s="25">
        <v>0</v>
      </c>
      <c r="F45" s="26"/>
      <c r="G45" s="26"/>
      <c r="H45" s="25">
        <v>0</v>
      </c>
      <c r="I45" s="26"/>
    </row>
    <row r="46" spans="1:9" ht="24.75" customHeight="1" x14ac:dyDescent="0.25">
      <c r="A46" s="22"/>
      <c r="B46" s="23"/>
      <c r="C46" s="24" t="s">
        <v>72</v>
      </c>
      <c r="D46" s="15">
        <f t="shared" si="1"/>
        <v>0</v>
      </c>
      <c r="E46" s="25"/>
      <c r="F46" s="26"/>
      <c r="G46" s="26"/>
      <c r="H46" s="25"/>
      <c r="I46" s="26">
        <v>0</v>
      </c>
    </row>
    <row r="47" spans="1:9" ht="27.75" customHeight="1" x14ac:dyDescent="0.25">
      <c r="A47" s="22"/>
      <c r="B47" s="23"/>
      <c r="C47" s="24" t="s">
        <v>31</v>
      </c>
      <c r="D47" s="15">
        <f t="shared" si="1"/>
        <v>0</v>
      </c>
      <c r="E47" s="25"/>
      <c r="F47" s="26"/>
      <c r="G47" s="26"/>
      <c r="H47" s="25"/>
      <c r="I47" s="26">
        <v>0</v>
      </c>
    </row>
    <row r="48" spans="1:9" ht="18" customHeight="1" x14ac:dyDescent="0.25">
      <c r="A48" s="22"/>
      <c r="B48" s="23"/>
      <c r="C48" s="24" t="s">
        <v>32</v>
      </c>
      <c r="D48" s="15">
        <f t="shared" si="1"/>
        <v>0</v>
      </c>
      <c r="E48" s="25">
        <v>0</v>
      </c>
      <c r="F48" s="26"/>
      <c r="G48" s="26"/>
      <c r="H48" s="25">
        <v>0</v>
      </c>
      <c r="I48" s="26"/>
    </row>
    <row r="49" spans="1:9" ht="16.5" customHeight="1" x14ac:dyDescent="0.25">
      <c r="A49" s="22"/>
      <c r="B49" s="23"/>
      <c r="C49" s="24" t="s">
        <v>51</v>
      </c>
      <c r="D49" s="15">
        <f t="shared" si="1"/>
        <v>0</v>
      </c>
      <c r="E49" s="25"/>
      <c r="F49" s="26"/>
      <c r="G49" s="26"/>
      <c r="H49" s="25">
        <v>0</v>
      </c>
      <c r="I49" s="26"/>
    </row>
    <row r="50" spans="1:9" ht="28.5" customHeight="1" x14ac:dyDescent="0.25">
      <c r="A50" s="22"/>
      <c r="B50" s="23"/>
      <c r="C50" s="24" t="s">
        <v>61</v>
      </c>
      <c r="D50" s="15">
        <f t="shared" si="1"/>
        <v>0</v>
      </c>
      <c r="E50" s="25">
        <v>0</v>
      </c>
      <c r="F50" s="26"/>
      <c r="G50" s="26"/>
      <c r="H50" s="25">
        <v>0</v>
      </c>
      <c r="I50" s="26">
        <v>0</v>
      </c>
    </row>
    <row r="51" spans="1:9" ht="20.25" customHeight="1" x14ac:dyDescent="0.25">
      <c r="A51" s="22"/>
      <c r="B51" s="23"/>
      <c r="C51" s="24" t="s">
        <v>33</v>
      </c>
      <c r="D51" s="15">
        <f t="shared" si="1"/>
        <v>0</v>
      </c>
      <c r="E51" s="25">
        <v>0</v>
      </c>
      <c r="F51" s="26"/>
      <c r="G51" s="26"/>
      <c r="H51" s="25">
        <v>0</v>
      </c>
      <c r="I51" s="26"/>
    </row>
    <row r="52" spans="1:9" ht="39.75" customHeight="1" x14ac:dyDescent="0.25">
      <c r="A52" s="22"/>
      <c r="B52" s="23"/>
      <c r="C52" s="24" t="s">
        <v>73</v>
      </c>
      <c r="D52" s="15">
        <f t="shared" si="1"/>
        <v>0</v>
      </c>
      <c r="E52" s="25"/>
      <c r="F52" s="26"/>
      <c r="G52" s="26"/>
      <c r="H52" s="25">
        <v>0</v>
      </c>
      <c r="I52" s="26">
        <v>0</v>
      </c>
    </row>
    <row r="53" spans="1:9" ht="16.5" customHeight="1" x14ac:dyDescent="0.25">
      <c r="A53" s="22"/>
      <c r="B53" s="23"/>
      <c r="C53" s="24" t="s">
        <v>69</v>
      </c>
      <c r="D53" s="15">
        <f t="shared" si="1"/>
        <v>0</v>
      </c>
      <c r="E53" s="25">
        <v>0</v>
      </c>
      <c r="F53" s="26"/>
      <c r="G53" s="26"/>
      <c r="H53" s="25"/>
      <c r="I53" s="26"/>
    </row>
    <row r="54" spans="1:9" ht="12.75" customHeight="1" x14ac:dyDescent="0.25">
      <c r="A54" s="22"/>
      <c r="B54" s="23"/>
      <c r="C54" s="24" t="s">
        <v>49</v>
      </c>
      <c r="D54" s="15">
        <f t="shared" si="1"/>
        <v>0</v>
      </c>
      <c r="E54" s="25"/>
      <c r="F54" s="26"/>
      <c r="G54" s="26"/>
      <c r="H54" s="25">
        <v>0</v>
      </c>
      <c r="I54" s="26"/>
    </row>
    <row r="55" spans="1:9" ht="26.25" customHeight="1" x14ac:dyDescent="0.25">
      <c r="A55" s="22"/>
      <c r="B55" s="23"/>
      <c r="C55" s="24" t="s">
        <v>61</v>
      </c>
      <c r="D55" s="15">
        <f t="shared" si="1"/>
        <v>0</v>
      </c>
      <c r="E55" s="25"/>
      <c r="F55" s="26"/>
      <c r="G55" s="26"/>
      <c r="H55" s="25">
        <v>0</v>
      </c>
      <c r="I55" s="26">
        <v>0</v>
      </c>
    </row>
    <row r="56" spans="1:9" ht="15.75" customHeight="1" x14ac:dyDescent="0.25">
      <c r="A56" s="22"/>
      <c r="B56" s="23"/>
      <c r="C56" s="31" t="s">
        <v>34</v>
      </c>
      <c r="D56" s="15">
        <f t="shared" si="1"/>
        <v>0</v>
      </c>
      <c r="E56" s="25"/>
      <c r="F56" s="26"/>
      <c r="G56" s="26"/>
      <c r="H56" s="25"/>
      <c r="I56" s="26"/>
    </row>
    <row r="57" spans="1:9" ht="26.25" customHeight="1" x14ac:dyDescent="0.25">
      <c r="A57" s="22"/>
      <c r="B57" s="23"/>
      <c r="C57" s="35" t="s">
        <v>80</v>
      </c>
      <c r="D57" s="15">
        <f t="shared" si="1"/>
        <v>0</v>
      </c>
      <c r="E57" s="25"/>
      <c r="F57" s="26">
        <v>0</v>
      </c>
      <c r="G57" s="26"/>
      <c r="H57" s="25">
        <v>0</v>
      </c>
      <c r="I57" s="26">
        <v>0</v>
      </c>
    </row>
    <row r="58" spans="1:9" ht="18.75" customHeight="1" x14ac:dyDescent="0.25">
      <c r="A58" s="22"/>
      <c r="B58" s="23"/>
      <c r="C58" s="35" t="s">
        <v>54</v>
      </c>
      <c r="D58" s="15">
        <f t="shared" si="1"/>
        <v>0</v>
      </c>
      <c r="E58" s="25">
        <v>0</v>
      </c>
      <c r="F58" s="26"/>
      <c r="G58" s="26"/>
      <c r="H58" s="25">
        <v>0</v>
      </c>
      <c r="I58" s="26"/>
    </row>
    <row r="59" spans="1:9" x14ac:dyDescent="0.25">
      <c r="A59" s="22"/>
      <c r="B59" s="23"/>
      <c r="C59" s="24" t="s">
        <v>58</v>
      </c>
      <c r="D59" s="15">
        <f t="shared" si="1"/>
        <v>0</v>
      </c>
      <c r="E59" s="25">
        <v>0</v>
      </c>
      <c r="F59" s="25"/>
      <c r="G59" s="25"/>
      <c r="H59" s="25">
        <v>0</v>
      </c>
      <c r="I59" s="25"/>
    </row>
    <row r="60" spans="1:9" ht="19.5" customHeight="1" x14ac:dyDescent="0.25">
      <c r="A60" s="12"/>
      <c r="B60" s="13">
        <v>161</v>
      </c>
      <c r="C60" s="14" t="s">
        <v>35</v>
      </c>
      <c r="D60" s="15">
        <f t="shared" si="1"/>
        <v>0</v>
      </c>
      <c r="E60" s="30">
        <v>0</v>
      </c>
      <c r="F60" s="36"/>
      <c r="G60" s="36"/>
      <c r="H60" s="30">
        <v>0</v>
      </c>
      <c r="I60" s="36"/>
    </row>
    <row r="61" spans="1:9" ht="16.5" customHeight="1" x14ac:dyDescent="0.25">
      <c r="A61" s="12"/>
      <c r="B61" s="13">
        <v>162</v>
      </c>
      <c r="C61" s="14" t="s">
        <v>36</v>
      </c>
      <c r="D61" s="15">
        <f t="shared" si="1"/>
        <v>0</v>
      </c>
      <c r="E61" s="30">
        <v>0</v>
      </c>
      <c r="F61" s="36"/>
      <c r="G61" s="36"/>
      <c r="H61" s="30">
        <v>0</v>
      </c>
      <c r="I61" s="36"/>
    </row>
    <row r="62" spans="1:9" ht="26.25" customHeight="1" x14ac:dyDescent="0.25">
      <c r="A62" s="12"/>
      <c r="B62" s="13">
        <v>163</v>
      </c>
      <c r="C62" s="14" t="s">
        <v>37</v>
      </c>
      <c r="D62" s="15">
        <f t="shared" si="1"/>
        <v>0</v>
      </c>
      <c r="E62" s="16">
        <v>0</v>
      </c>
      <c r="F62" s="16">
        <f t="shared" ref="F62" si="3">F63+F64+F65+F66</f>
        <v>0</v>
      </c>
      <c r="G62" s="16">
        <v>0</v>
      </c>
      <c r="H62" s="16">
        <f>H63+H64+H65+H66</f>
        <v>0</v>
      </c>
      <c r="I62" s="16">
        <f t="shared" ref="I62" si="4">I63+I64+I65+I66</f>
        <v>0</v>
      </c>
    </row>
    <row r="63" spans="1:9" ht="18" customHeight="1" x14ac:dyDescent="0.25">
      <c r="A63" s="22"/>
      <c r="B63" s="23"/>
      <c r="C63" s="24" t="s">
        <v>38</v>
      </c>
      <c r="D63" s="15">
        <f t="shared" si="1"/>
        <v>0</v>
      </c>
      <c r="E63" s="25">
        <v>0</v>
      </c>
      <c r="F63" s="26"/>
      <c r="G63" s="26"/>
      <c r="H63" s="25">
        <v>0</v>
      </c>
      <c r="I63" s="26"/>
    </row>
    <row r="64" spans="1:9" ht="18" customHeight="1" x14ac:dyDescent="0.25">
      <c r="A64" s="22"/>
      <c r="B64" s="23"/>
      <c r="C64" s="24" t="s">
        <v>39</v>
      </c>
      <c r="D64" s="15">
        <f t="shared" si="1"/>
        <v>0</v>
      </c>
      <c r="E64" s="25">
        <v>0</v>
      </c>
      <c r="F64" s="26"/>
      <c r="G64" s="26"/>
      <c r="H64" s="25">
        <v>0</v>
      </c>
      <c r="I64" s="26"/>
    </row>
    <row r="65" spans="1:9" ht="23.25" customHeight="1" x14ac:dyDescent="0.25">
      <c r="A65" s="22"/>
      <c r="B65" s="23"/>
      <c r="C65" s="24" t="s">
        <v>78</v>
      </c>
      <c r="D65" s="15">
        <f t="shared" si="1"/>
        <v>0</v>
      </c>
      <c r="E65" s="25">
        <v>0</v>
      </c>
      <c r="F65" s="26"/>
      <c r="G65" s="37">
        <v>0</v>
      </c>
      <c r="H65" s="25">
        <v>0</v>
      </c>
      <c r="I65" s="26"/>
    </row>
    <row r="66" spans="1:9" x14ac:dyDescent="0.25">
      <c r="A66" s="22"/>
      <c r="B66" s="23"/>
      <c r="C66" s="24" t="s">
        <v>40</v>
      </c>
      <c r="D66" s="15">
        <f t="shared" si="1"/>
        <v>0</v>
      </c>
      <c r="E66" s="25">
        <v>0</v>
      </c>
      <c r="F66" s="26"/>
      <c r="G66" s="26"/>
      <c r="H66" s="25">
        <v>0</v>
      </c>
      <c r="I66" s="26"/>
    </row>
    <row r="67" spans="1:9" ht="20.25" customHeight="1" x14ac:dyDescent="0.25">
      <c r="A67" s="12"/>
      <c r="B67" s="13">
        <v>169</v>
      </c>
      <c r="C67" s="14" t="s">
        <v>41</v>
      </c>
      <c r="D67" s="15">
        <f t="shared" si="1"/>
        <v>10</v>
      </c>
      <c r="E67" s="30">
        <v>10</v>
      </c>
      <c r="F67" s="36">
        <f>SUM(F68:F72)</f>
        <v>0</v>
      </c>
      <c r="G67" s="36"/>
      <c r="H67" s="30">
        <f>SUM(H68:H72)</f>
        <v>0</v>
      </c>
      <c r="I67" s="36">
        <f>SUM(I68:I72)</f>
        <v>0</v>
      </c>
    </row>
    <row r="68" spans="1:9" ht="14.25" customHeight="1" x14ac:dyDescent="0.25">
      <c r="A68" s="22"/>
      <c r="B68" s="23"/>
      <c r="C68" s="24" t="s">
        <v>52</v>
      </c>
      <c r="D68" s="15">
        <f t="shared" si="1"/>
        <v>0</v>
      </c>
      <c r="E68" s="25">
        <v>0</v>
      </c>
      <c r="F68" s="26"/>
      <c r="G68" s="26"/>
      <c r="H68" s="25">
        <v>0</v>
      </c>
      <c r="I68" s="26"/>
    </row>
    <row r="69" spans="1:9" ht="12.75" customHeight="1" x14ac:dyDescent="0.25">
      <c r="A69" s="22"/>
      <c r="B69" s="23"/>
      <c r="C69" s="24" t="s">
        <v>42</v>
      </c>
      <c r="D69" s="15">
        <f t="shared" si="1"/>
        <v>0</v>
      </c>
      <c r="E69" s="25">
        <v>0</v>
      </c>
      <c r="F69" s="26"/>
      <c r="G69" s="26"/>
      <c r="H69" s="25">
        <v>0</v>
      </c>
      <c r="I69" s="26"/>
    </row>
    <row r="70" spans="1:9" x14ac:dyDescent="0.25">
      <c r="A70" s="22"/>
      <c r="B70" s="23"/>
      <c r="C70" s="24" t="s">
        <v>43</v>
      </c>
      <c r="D70" s="15">
        <f t="shared" si="1"/>
        <v>0</v>
      </c>
      <c r="E70" s="25">
        <v>0</v>
      </c>
      <c r="F70" s="26"/>
      <c r="G70" s="26"/>
      <c r="H70" s="25">
        <v>0</v>
      </c>
      <c r="I70" s="26"/>
    </row>
    <row r="71" spans="1:9" ht="12.75" customHeight="1" x14ac:dyDescent="0.25">
      <c r="A71" s="22"/>
      <c r="B71" s="23"/>
      <c r="C71" s="24" t="s">
        <v>44</v>
      </c>
      <c r="D71" s="15">
        <f t="shared" si="1"/>
        <v>0</v>
      </c>
      <c r="E71" s="25">
        <v>0</v>
      </c>
      <c r="F71" s="26"/>
      <c r="G71" s="26"/>
      <c r="H71" s="25">
        <v>0</v>
      </c>
      <c r="I71" s="26"/>
    </row>
    <row r="72" spans="1:9" ht="12" customHeight="1" x14ac:dyDescent="0.25">
      <c r="A72" s="22"/>
      <c r="B72" s="23"/>
      <c r="C72" s="24" t="s">
        <v>53</v>
      </c>
      <c r="D72" s="15">
        <f t="shared" si="1"/>
        <v>0</v>
      </c>
      <c r="E72" s="25">
        <v>0</v>
      </c>
      <c r="F72" s="26"/>
      <c r="G72" s="26"/>
      <c r="H72" s="25">
        <v>0</v>
      </c>
      <c r="I72" s="26"/>
    </row>
    <row r="73" spans="1:9" ht="32.25" customHeight="1" x14ac:dyDescent="0.25">
      <c r="A73" s="12"/>
      <c r="B73" s="13">
        <v>414</v>
      </c>
      <c r="C73" s="14" t="s">
        <v>57</v>
      </c>
      <c r="D73" s="15">
        <f t="shared" ref="D73:D74" si="5">E73+H73+F73+I73+G73</f>
        <v>0</v>
      </c>
      <c r="E73" s="30">
        <f>SUM(E74:E74)</f>
        <v>0</v>
      </c>
      <c r="F73" s="30">
        <v>0</v>
      </c>
      <c r="G73" s="30"/>
      <c r="H73" s="30">
        <f>SUM(H74:H74)</f>
        <v>0</v>
      </c>
      <c r="I73" s="30">
        <f>SUM(I74:I74)</f>
        <v>0</v>
      </c>
    </row>
    <row r="74" spans="1:9" ht="50.25" customHeight="1" x14ac:dyDescent="0.25">
      <c r="A74" s="22"/>
      <c r="B74" s="23"/>
      <c r="C74" s="24" t="s">
        <v>77</v>
      </c>
      <c r="D74" s="15">
        <f t="shared" si="5"/>
        <v>0</v>
      </c>
      <c r="E74" s="25">
        <v>0</v>
      </c>
      <c r="F74" s="25">
        <v>0</v>
      </c>
      <c r="G74" s="25"/>
      <c r="H74" s="25">
        <v>0</v>
      </c>
      <c r="I74" s="25"/>
    </row>
    <row r="75" spans="1:9" x14ac:dyDescent="0.25">
      <c r="A75" s="12"/>
      <c r="B75" s="13">
        <v>421</v>
      </c>
      <c r="C75" s="14" t="s">
        <v>68</v>
      </c>
      <c r="D75" s="15">
        <f t="shared" ref="D75:D77" si="6">E75+H75+F75+I75+G75</f>
        <v>0</v>
      </c>
      <c r="E75" s="30">
        <f>SUM(E76:E76)</f>
        <v>0</v>
      </c>
      <c r="F75" s="30">
        <f>SUM(F76:F76)</f>
        <v>0</v>
      </c>
      <c r="G75" s="30"/>
      <c r="H75" s="30">
        <f>SUM(H76:H76)</f>
        <v>0</v>
      </c>
      <c r="I75" s="30">
        <f>SUM(I76:I76)</f>
        <v>0</v>
      </c>
    </row>
    <row r="76" spans="1:9" ht="63.75" x14ac:dyDescent="0.25">
      <c r="A76" s="22"/>
      <c r="B76" s="23"/>
      <c r="C76" s="24" t="s">
        <v>76</v>
      </c>
      <c r="D76" s="15">
        <f t="shared" si="6"/>
        <v>0</v>
      </c>
      <c r="E76" s="25">
        <v>0</v>
      </c>
      <c r="F76" s="25"/>
      <c r="G76" s="25"/>
      <c r="H76" s="25">
        <v>0</v>
      </c>
      <c r="I76" s="25"/>
    </row>
    <row r="77" spans="1:9" x14ac:dyDescent="0.25">
      <c r="A77" s="22"/>
      <c r="B77" s="13">
        <v>419</v>
      </c>
      <c r="C77" s="24" t="s">
        <v>82</v>
      </c>
      <c r="D77" s="15">
        <f t="shared" si="6"/>
        <v>0</v>
      </c>
      <c r="E77" s="25">
        <v>0</v>
      </c>
      <c r="F77" s="25"/>
      <c r="G77" s="25"/>
      <c r="H77" s="25">
        <v>0</v>
      </c>
      <c r="I77" s="25">
        <v>0</v>
      </c>
    </row>
  </sheetData>
  <mergeCells count="7">
    <mergeCell ref="A1:H1"/>
    <mergeCell ref="A3:A5"/>
    <mergeCell ref="B3:B5"/>
    <mergeCell ref="C3:C5"/>
    <mergeCell ref="D4:D5"/>
    <mergeCell ref="D3:I3"/>
    <mergeCell ref="E4:I4"/>
  </mergeCells>
  <pageMargins left="0.25" right="0.25" top="0.75" bottom="0.75" header="0.3" footer="0.3"/>
  <pageSetup paperSize="9" orientation="landscape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сентябрь 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2021-12-02T11:24:09Z</dcterms:modified>
</cp:coreProperties>
</file>